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AD8" i="5"/>
  <c r="AC8" i="5"/>
  <c r="AB8" i="5"/>
  <c r="AA8" i="5"/>
  <c r="W8" i="5"/>
  <c r="U8" i="5"/>
  <c r="T8" i="5"/>
  <c r="S8" i="5"/>
  <c r="R8" i="5"/>
  <c r="Q8" i="5"/>
  <c r="K8" i="5"/>
  <c r="I8" i="5"/>
  <c r="H8" i="5"/>
  <c r="G8" i="5"/>
  <c r="F8" i="5"/>
  <c r="E8" i="5"/>
  <c r="AG4" i="5"/>
  <c r="AF8" i="5" l="1"/>
  <c r="H13" i="5"/>
  <c r="F13" i="5"/>
  <c r="K12" i="5"/>
  <c r="I12" i="5"/>
  <c r="H12" i="5"/>
  <c r="H14" i="5" s="1"/>
  <c r="G12" i="5"/>
  <c r="F12" i="5"/>
  <c r="E12" i="5"/>
  <c r="F14" i="5" l="1"/>
  <c r="K13" i="5"/>
  <c r="K14" i="5" s="1"/>
  <c r="E13" i="5"/>
  <c r="E14" i="5" s="1"/>
  <c r="M14" i="5" s="1"/>
  <c r="G13" i="5"/>
  <c r="I13" i="5"/>
  <c r="I14" i="5" s="1"/>
  <c r="L13" i="5" l="1"/>
  <c r="N13" i="5"/>
  <c r="M13" i="5"/>
  <c r="G14" i="5"/>
  <c r="N14" i="5" s="1"/>
  <c r="O14" i="5"/>
  <c r="J14" i="5"/>
  <c r="J13" i="5"/>
  <c r="O13" i="5"/>
  <c r="L14" i="5" l="1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<sst xmlns="http://schemas.openxmlformats.org/spreadsheetml/2006/main" count="75" uniqueCount="34">
  <si>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</si>
  <si>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</si>
  <si>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</si>
  <si>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</si>
  <si>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</si>
  <si>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</si>
  <si>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</si>
  <si>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</si>
  <si>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</si>
  <si>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</si>
  <si>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</si>
  <si>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</si>
  <si>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</si>
  <si>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</si>
  <si>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</si>
  <si>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</si>
  <si>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</si>
  <si>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</si>
  <si>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</si>
  <si>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</si>
  <si>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</si>
  <si>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</si>
  <si>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</si>
  <si>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</si>
  <si>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</si>
  <si>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Joel Lehtikangas</t>
  </si>
  <si>
    <t>8.</t>
  </si>
  <si>
    <t>PattU  2</t>
  </si>
  <si>
    <t>31.12.2002   Raahe</t>
  </si>
  <si>
    <t>Pattijoen Urheilijat Juniorit  (2012),  kasvattajaseura</t>
  </si>
  <si>
    <t>9.</t>
  </si>
  <si>
    <t>10.</t>
  </si>
  <si>
    <t>TyTe</t>
  </si>
  <si>
    <t>TyTe = Tyrnävän Tempaus  (1921)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</si>
</sst>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67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0.5</v>
      </c>
      <c r="AG4" s="69">
        <f>PRODUCT(AE4/AF4)</f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30</v>
      </c>
      <c r="Z5" s="1" t="s">
        <v>27</v>
      </c>
      <c r="AA5" s="12">
        <v>6</v>
      </c>
      <c r="AB5" s="12">
        <v>0</v>
      </c>
      <c r="AC5" s="12">
        <v>0</v>
      </c>
      <c r="AD5" s="12">
        <v>2</v>
      </c>
      <c r="AE5" s="12">
        <v>7</v>
      </c>
      <c r="AF5" s="68">
        <v>0.30430000000000001</v>
      </c>
      <c r="AG5" s="19">
        <v>23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70">
        <v>2021</v>
      </c>
      <c r="Y7" s="70" t="s">
        <v>31</v>
      </c>
      <c r="Z7" s="71" t="s">
        <v>32</v>
      </c>
      <c r="AA7" s="70">
        <v>13</v>
      </c>
      <c r="AB7" s="70">
        <v>0</v>
      </c>
      <c r="AC7" s="70">
        <v>2</v>
      </c>
      <c r="AD7" s="70">
        <v>0</v>
      </c>
      <c r="AE7" s="70">
        <v>22</v>
      </c>
      <c r="AF7" s="72">
        <v>0.34920000000000001</v>
      </c>
      <c r="AG7" s="73">
        <v>63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20</v>
      </c>
      <c r="AB8" s="36">
        <f>SUM(AB4:AB7)</f>
        <v>0</v>
      </c>
      <c r="AC8" s="36">
        <f>SUM(AC4:AC7)</f>
        <v>2</v>
      </c>
      <c r="AD8" s="36">
        <f>SUM(AD4:AD7)</f>
        <v>2</v>
      </c>
      <c r="AE8" s="36">
        <f>SUM(AE4:AE7)</f>
        <v>30</v>
      </c>
      <c r="AF8" s="37">
        <f>PRODUCT(AE8/AG8)</f>
        <v>0.34090909090909088</v>
      </c>
      <c r="AG8" s="21">
        <f>SUM(AG4:AG7)</f>
        <v>88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 t="s">
        <v>33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20</v>
      </c>
      <c r="F13" s="47">
        <f>PRODUCT(AB8+AN8)</f>
        <v>0</v>
      </c>
      <c r="G13" s="47">
        <f>PRODUCT(AC8+AO8)</f>
        <v>2</v>
      </c>
      <c r="H13" s="47">
        <f>PRODUCT(AD8+AP8)</f>
        <v>2</v>
      </c>
      <c r="I13" s="47">
        <f>PRODUCT(AE8+AQ8)</f>
        <v>30</v>
      </c>
      <c r="J13" s="60">
        <f>PRODUCT(I13/K13)</f>
        <v>0.34090909090909088</v>
      </c>
      <c r="K13" s="10">
        <f>PRODUCT(AG8+AS8)</f>
        <v>88</v>
      </c>
      <c r="L13" s="53">
        <f>PRODUCT((F13+G13)/E13)</f>
        <v>0.1</v>
      </c>
      <c r="M13" s="53">
        <f>PRODUCT(H13/E13)</f>
        <v>0.1</v>
      </c>
      <c r="N13" s="53">
        <f>PRODUCT((F13+G13+H13)/E13)</f>
        <v>0.2</v>
      </c>
      <c r="O13" s="53">
        <f>PRODUCT(I13/E13)</f>
        <v>1.5</v>
      </c>
      <c r="Q13" s="17"/>
      <c r="R13" s="17"/>
      <c r="S13" s="16"/>
      <c r="T13" s="16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20</v>
      </c>
      <c r="F14" s="47">
        <f t="shared" ref="F14:I14" si="0">SUM(F11:F13)</f>
        <v>0</v>
      </c>
      <c r="G14" s="47">
        <f t="shared" si="0"/>
        <v>2</v>
      </c>
      <c r="H14" s="47">
        <f t="shared" si="0"/>
        <v>2</v>
      </c>
      <c r="I14" s="47">
        <f t="shared" si="0"/>
        <v>30</v>
      </c>
      <c r="J14" s="60">
        <f>PRODUCT(I14/K14)</f>
        <v>0.34090909090909088</v>
      </c>
      <c r="K14" s="16">
        <f>SUM(K11:K13)</f>
        <v>88</v>
      </c>
      <c r="L14" s="53">
        <f>PRODUCT((F14+G14)/E14)</f>
        <v>0.1</v>
      </c>
      <c r="M14" s="53">
        <f>PRODUCT(H14/E14)</f>
        <v>0.1</v>
      </c>
      <c r="N14" s="53">
        <f>PRODUCT((F14+G14+H14)/E14)</f>
        <v>0.2</v>
      </c>
      <c r="O14" s="53">
        <f>PRODUCT(I14/E14)</f>
        <v>1.5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5:AJ7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2021-09-07T21:45:01Z</dcterms:modified>
</cp:coreProperties>
</file>